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activeTab="1"/>
  </bookViews>
  <sheets>
    <sheet name="Лист1" sheetId="1" r:id="rId1"/>
    <sheet name="Лист2" sheetId="2" r:id="rId2"/>
    <sheet name="Лист3" sheetId="3" r:id="rId3"/>
  </sheets>
  <calcPr calcId="124519"/>
</workbook>
</file>

<file path=xl/calcChain.xml><?xml version="1.0" encoding="utf-8"?>
<calcChain xmlns="http://schemas.openxmlformats.org/spreadsheetml/2006/main">
  <c r="E9" i="2"/>
  <c r="D16" i="1"/>
  <c r="D15"/>
  <c r="I14"/>
  <c r="J14"/>
  <c r="H14"/>
  <c r="I3"/>
  <c r="I4"/>
  <c r="I5"/>
  <c r="I6"/>
  <c r="I7"/>
  <c r="I8"/>
  <c r="I9"/>
  <c r="I10"/>
  <c r="I11"/>
  <c r="I12"/>
  <c r="I13"/>
  <c r="I2"/>
  <c r="E5" l="1"/>
  <c r="E7"/>
  <c r="E9"/>
  <c r="E11"/>
  <c r="E13"/>
  <c r="E3"/>
  <c r="C14"/>
  <c r="D14"/>
  <c r="B14"/>
  <c r="C3"/>
  <c r="C4"/>
  <c r="C5"/>
  <c r="C6"/>
  <c r="C7"/>
  <c r="C8"/>
  <c r="C9"/>
  <c r="C10"/>
  <c r="C11"/>
  <c r="C12"/>
  <c r="C13"/>
  <c r="C2"/>
</calcChain>
</file>

<file path=xl/sharedStrings.xml><?xml version="1.0" encoding="utf-8"?>
<sst xmlns="http://schemas.openxmlformats.org/spreadsheetml/2006/main" count="86" uniqueCount="65">
  <si>
    <t xml:space="preserve">Ведомственный перечень муниципальных услуг (работ) в сфере "Культура" </t>
  </si>
  <si>
    <t>№ п/п</t>
  </si>
  <si>
    <t>Код вида деятельности</t>
  </si>
  <si>
    <t>Реестровый номер</t>
  </si>
  <si>
    <t>Код базовой услуги или работы</t>
  </si>
  <si>
    <t>Наименование органа, осуществляющего полномочия учредителя</t>
  </si>
  <si>
    <t>Код органа, осуществляющего полномочия учредителя в соответствии с реестром участников бюджетного процесса</t>
  </si>
  <si>
    <t>Содержание  услуги 1</t>
  </si>
  <si>
    <t>Содержание  услуги 2</t>
  </si>
  <si>
    <t>Содержание  услуги 3</t>
  </si>
  <si>
    <t xml:space="preserve">Условия (формы) оказания услуги 1 </t>
  </si>
  <si>
    <t>Условия (формы) оказания услуги 2</t>
  </si>
  <si>
    <t>Признак отнесения к услуге или работе</t>
  </si>
  <si>
    <t xml:space="preserve">Платность услуги (работы) 
* платная -  "1", бесплатная - "2"  </t>
  </si>
  <si>
    <t>Код ОКВЭД</t>
  </si>
  <si>
    <t>Код ОКПД</t>
  </si>
  <si>
    <t xml:space="preserve">Категория потребителей услуги (работы) </t>
  </si>
  <si>
    <t>Наименование показателя объема услуги (работы)</t>
  </si>
  <si>
    <t>Единицы измерения показателя объема услуги (работы)</t>
  </si>
  <si>
    <t xml:space="preserve">Наименование   показателя качества услуги (работы) </t>
  </si>
  <si>
    <t>Единицы измерения показателя качества услуги (работы)</t>
  </si>
  <si>
    <t>Реквизиты нормативных правовых актов, являющихся основанием для включения</t>
  </si>
  <si>
    <t xml:space="preserve">07025100000000000004100 </t>
  </si>
  <si>
    <t>07.025.1</t>
  </si>
  <si>
    <t>Организация деятельности клубных формирований и формирований самодеятельного народного творчества</t>
  </si>
  <si>
    <t>Администрация мунипального образования "Мелекесский район"</t>
  </si>
  <si>
    <t>По социально-правовым запросам</t>
  </si>
  <si>
    <t>На стационарных условиях</t>
  </si>
  <si>
    <t>Работа</t>
  </si>
  <si>
    <t xml:space="preserve">92.51 </t>
  </si>
  <si>
    <t xml:space="preserve">92.5 </t>
  </si>
  <si>
    <t>в интересах общества</t>
  </si>
  <si>
    <t>Закон 3612-1 "Основы законодательства Российской Федерации о культуре"</t>
  </si>
  <si>
    <t xml:space="preserve">07011000000000001001100 </t>
  </si>
  <si>
    <t>07.011.0</t>
  </si>
  <si>
    <t>Библиотечное, библиографическое и информационное обслуживание пользователей библиотеки</t>
  </si>
  <si>
    <t>В стационарных условиях</t>
  </si>
  <si>
    <t>Услуга</t>
  </si>
  <si>
    <t xml:space="preserve">92.51.11 </t>
  </si>
  <si>
    <t>физические лица;юридические лица</t>
  </si>
  <si>
    <t>Федеральный закон 78-ФЗ "О библиотечном деле"</t>
  </si>
  <si>
    <t xml:space="preserve">07011000000000002000100 </t>
  </si>
  <si>
    <t>Вне стационара</t>
  </si>
  <si>
    <t>07013100000000000008100</t>
  </si>
  <si>
    <t>07.013.1</t>
  </si>
  <si>
    <t>Формирование, учет, изучение, обеспечение физического сохранения и безопасности фондов библиотеки</t>
  </si>
  <si>
    <t>92.51</t>
  </si>
  <si>
    <t>92.51.11</t>
  </si>
  <si>
    <t>11020000000000001002100</t>
  </si>
  <si>
    <t>Реализация дополнительных общеобразовательных программ</t>
  </si>
  <si>
    <t>1.МОУ ДОД "Новомайнская ДШИ"    2.МОУ ДОД  "Зерносовхозская ДШИ"                  3.МОУ ДОД "Мулловская ДШИ"     4.МОУ ДОД  "Рязановская ДШИ"</t>
  </si>
  <si>
    <t>очная</t>
  </si>
  <si>
    <t>80.10.3</t>
  </si>
  <si>
    <t>физические лица</t>
  </si>
  <si>
    <t xml:space="preserve">1.МКУ"Районный Дом культуры"                2.МКУК "ЦКД"  МО "Новомайнское городское поселение"             3.МКУК "ЦКД" МО "Мулловское городское поселение" </t>
  </si>
  <si>
    <r>
      <t>Приложение к постановлению от</t>
    </r>
    <r>
      <rPr>
        <u/>
        <sz val="10"/>
        <color indexed="8"/>
        <rFont val="Times New Roman"/>
        <family val="1"/>
        <charset val="204"/>
      </rPr>
      <t xml:space="preserve"> </t>
    </r>
    <r>
      <rPr>
        <sz val="10"/>
        <color indexed="8"/>
        <rFont val="Times New Roman"/>
        <family val="1"/>
        <charset val="204"/>
      </rPr>
      <t>_________№______</t>
    </r>
  </si>
  <si>
    <t>1.МКУ"Районный Дом культуры"                2.МКУК "ЦКД"  МО "Новомайнское городское поселение"                   3.МКУК "ЦКД" МО "Мулловское городское поселение"                    4.МКУК"ЦКД"МОНиколочеремшанское сельское поселение"                               5.МКУК "ЦКД" МО "Лебяжинское сельское поселение"                     6.МКУК "ЦКД"МО "Новоселкинское сельское поселение"                     7.МКУК "ЦКД"МО "Рязановское сельское поселение"                     8.МКУК "ЦКД" МО "Старосахчинское сельское поселение"                     9.МКУК "ЦКД" МО "Тиинское сельское поселение"</t>
  </si>
  <si>
    <t xml:space="preserve">1.МКУ"Районный Дом культуры"                2.МКУК "ЦКД"  МО "Новомайнское городское поселение"                      3.МКУК "ЦКД" МО "Мулловское городское поселение" </t>
  </si>
  <si>
    <t>Наименование муниципальной услуги или работы</t>
  </si>
  <si>
    <t xml:space="preserve">Наименование муниципального учреждения </t>
  </si>
  <si>
    <t xml:space="preserve">Вид   деятельностиучреждения </t>
  </si>
  <si>
    <t>Деятельность библиотек,архивов,учреждений клубного типа</t>
  </si>
  <si>
    <t>Услуги библиотек и учреждений клубного типа</t>
  </si>
  <si>
    <t>Дополнительное образование детей</t>
  </si>
  <si>
    <t>Федеральный закон от 29.12.2012 273-фз Об образовании в Российской Федерации</t>
  </si>
</sst>
</file>

<file path=xl/styles.xml><?xml version="1.0" encoding="utf-8"?>
<styleSheet xmlns="http://schemas.openxmlformats.org/spreadsheetml/2006/main">
  <fonts count="6">
    <font>
      <sz val="11"/>
      <color theme="1"/>
      <name val="Calibri"/>
      <family val="2"/>
      <charset val="204"/>
      <scheme val="minor"/>
    </font>
    <font>
      <sz val="8"/>
      <color indexed="8"/>
      <name val="Times New Roman"/>
      <family val="1"/>
      <charset val="204"/>
    </font>
    <font>
      <sz val="10"/>
      <color indexed="8"/>
      <name val="Times New Roman"/>
      <family val="1"/>
      <charset val="204"/>
    </font>
    <font>
      <b/>
      <sz val="10"/>
      <color indexed="8"/>
      <name val="Times New Roman"/>
      <family val="1"/>
      <charset val="204"/>
    </font>
    <font>
      <sz val="7.8"/>
      <color indexed="8"/>
      <name val="Times New Roman"/>
      <family val="1"/>
      <charset val="204"/>
    </font>
    <font>
      <u/>
      <sz val="10"/>
      <color indexed="8"/>
      <name val="Times New Roman"/>
      <family val="1"/>
      <charset val="204"/>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2">
    <xf numFmtId="0" fontId="0" fillId="0" borderId="0" xfId="0"/>
    <xf numFmtId="0" fontId="1" fillId="0" borderId="0" xfId="0" applyFont="1"/>
    <xf numFmtId="0" fontId="1" fillId="2" borderId="1" xfId="0" applyFont="1" applyFill="1" applyBorder="1" applyAlignment="1">
      <alignment horizontal="center" vertical="top" wrapText="1"/>
    </xf>
    <xf numFmtId="0" fontId="4" fillId="2" borderId="1" xfId="0" applyFont="1" applyFill="1" applyBorder="1" applyAlignment="1">
      <alignment horizontal="center" vertical="top" wrapText="1"/>
    </xf>
    <xf numFmtId="0" fontId="4" fillId="2" borderId="1" xfId="0" quotePrefix="1" applyFont="1" applyFill="1" applyBorder="1" applyAlignment="1">
      <alignment vertical="top" wrapText="1"/>
    </xf>
    <xf numFmtId="0" fontId="4" fillId="2" borderId="1" xfId="0" applyFont="1" applyFill="1" applyBorder="1" applyAlignment="1">
      <alignment vertical="top" wrapText="1"/>
    </xf>
    <xf numFmtId="0" fontId="4" fillId="2" borderId="1" xfId="0" quotePrefix="1" applyNumberFormat="1" applyFont="1" applyFill="1" applyBorder="1" applyAlignment="1">
      <alignment horizontal="center" vertical="top" wrapText="1"/>
    </xf>
    <xf numFmtId="0" fontId="4" fillId="2" borderId="1" xfId="0" applyFont="1" applyFill="1" applyBorder="1" applyAlignment="1">
      <alignment horizontal="center" vertical="top"/>
    </xf>
    <xf numFmtId="0" fontId="4" fillId="2" borderId="1" xfId="0" applyFont="1" applyFill="1" applyBorder="1" applyAlignment="1">
      <alignment horizontal="left" vertical="top" wrapText="1"/>
    </xf>
    <xf numFmtId="0" fontId="1" fillId="2" borderId="1" xfId="0" applyFont="1" applyFill="1" applyBorder="1" applyAlignment="1">
      <alignment vertical="top" wrapText="1"/>
    </xf>
    <xf numFmtId="0" fontId="2" fillId="0" borderId="0" xfId="0" applyFont="1" applyAlignment="1">
      <alignment horizontal="right" wrapText="1"/>
    </xf>
    <xf numFmtId="0" fontId="3" fillId="0" borderId="0" xfId="0" applyFont="1" applyBorder="1" applyAlignment="1">
      <alignment horizont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2:J16"/>
  <sheetViews>
    <sheetView workbookViewId="0">
      <selection activeCell="R13" sqref="R13"/>
    </sheetView>
  </sheetViews>
  <sheetFormatPr defaultRowHeight="15"/>
  <sheetData>
    <row r="2" spans="1:10">
      <c r="A2">
        <v>1</v>
      </c>
      <c r="B2">
        <v>1084</v>
      </c>
      <c r="C2">
        <f>D2/B2</f>
        <v>4.6712361623616232</v>
      </c>
      <c r="D2">
        <v>5063.62</v>
      </c>
      <c r="H2">
        <v>1.083</v>
      </c>
      <c r="I2">
        <f>J2/H2</f>
        <v>5953.7396121883658</v>
      </c>
      <c r="J2">
        <v>6447.9</v>
      </c>
    </row>
    <row r="3" spans="1:10">
      <c r="B3">
        <v>3052</v>
      </c>
      <c r="C3">
        <f t="shared" ref="C3:C14" si="0">D3/B3</f>
        <v>5.0811730013106162</v>
      </c>
      <c r="D3">
        <v>15507.74</v>
      </c>
      <c r="E3">
        <f>D2+D3</f>
        <v>20571.36</v>
      </c>
      <c r="H3">
        <v>5.45</v>
      </c>
      <c r="I3">
        <f t="shared" ref="I3:I14" si="1">J3/H3</f>
        <v>5486.6110091743112</v>
      </c>
      <c r="J3">
        <v>29902.03</v>
      </c>
    </row>
    <row r="4" spans="1:10">
      <c r="A4">
        <v>2</v>
      </c>
      <c r="B4">
        <v>1009</v>
      </c>
      <c r="C4">
        <f t="shared" si="0"/>
        <v>4.6616650148662044</v>
      </c>
      <c r="D4">
        <v>4703.62</v>
      </c>
      <c r="H4">
        <v>1.3939999999999999</v>
      </c>
      <c r="I4">
        <f t="shared" si="1"/>
        <v>5967.1592539454805</v>
      </c>
      <c r="J4">
        <v>8318.2199999999993</v>
      </c>
    </row>
    <row r="5" spans="1:10">
      <c r="B5">
        <v>2503</v>
      </c>
      <c r="C5">
        <f t="shared" si="0"/>
        <v>5.0716060727127443</v>
      </c>
      <c r="D5">
        <v>12694.23</v>
      </c>
      <c r="E5">
        <f t="shared" ref="E5:E13" si="2">D4+D5</f>
        <v>17397.849999999999</v>
      </c>
      <c r="H5">
        <v>6.1840000000000002</v>
      </c>
      <c r="I5">
        <f t="shared" si="1"/>
        <v>5498.8114489003883</v>
      </c>
      <c r="J5">
        <v>34004.65</v>
      </c>
    </row>
    <row r="6" spans="1:10">
      <c r="A6">
        <v>3</v>
      </c>
      <c r="B6">
        <v>790</v>
      </c>
      <c r="C6">
        <f t="shared" si="0"/>
        <v>4.7567974683544305</v>
      </c>
      <c r="D6">
        <v>3757.87</v>
      </c>
      <c r="H6">
        <v>3.0720000000000001</v>
      </c>
      <c r="I6">
        <f t="shared" si="1"/>
        <v>5512.1223958333339</v>
      </c>
      <c r="J6">
        <v>16933.240000000002</v>
      </c>
    </row>
    <row r="7" spans="1:10">
      <c r="B7">
        <v>2071</v>
      </c>
      <c r="C7">
        <f t="shared" si="0"/>
        <v>5.1667600193143413</v>
      </c>
      <c r="D7">
        <v>10700.36</v>
      </c>
      <c r="E7">
        <f t="shared" si="2"/>
        <v>14458.23</v>
      </c>
      <c r="H7">
        <v>0.91700000000000004</v>
      </c>
      <c r="I7">
        <f t="shared" si="1"/>
        <v>5981.7884405670666</v>
      </c>
      <c r="J7">
        <v>5485.3</v>
      </c>
    </row>
    <row r="8" spans="1:10">
      <c r="A8">
        <v>4</v>
      </c>
      <c r="B8">
        <v>680</v>
      </c>
      <c r="C8">
        <f t="shared" si="0"/>
        <v>4.7273970588235299</v>
      </c>
      <c r="D8">
        <v>3214.63</v>
      </c>
      <c r="H8">
        <v>0.59099999999999997</v>
      </c>
      <c r="I8">
        <f t="shared" si="1"/>
        <v>5969.9661590524538</v>
      </c>
      <c r="J8">
        <v>3528.25</v>
      </c>
    </row>
    <row r="9" spans="1:10">
      <c r="B9">
        <v>1290</v>
      </c>
      <c r="C9">
        <f t="shared" si="0"/>
        <v>5.1373255813953485</v>
      </c>
      <c r="D9">
        <v>6627.15</v>
      </c>
      <c r="E9">
        <f t="shared" si="2"/>
        <v>9841.7799999999988</v>
      </c>
      <c r="H9">
        <v>2.2639999999999998</v>
      </c>
      <c r="I9">
        <f t="shared" si="1"/>
        <v>5515.4416961130746</v>
      </c>
      <c r="J9">
        <v>12486.96</v>
      </c>
    </row>
    <row r="10" spans="1:10">
      <c r="A10">
        <v>5</v>
      </c>
      <c r="B10">
        <v>100</v>
      </c>
      <c r="C10">
        <f t="shared" si="0"/>
        <v>4.7266000000000004</v>
      </c>
      <c r="D10">
        <v>472.66</v>
      </c>
      <c r="I10" t="e">
        <f t="shared" si="1"/>
        <v>#DIV/0!</v>
      </c>
    </row>
    <row r="11" spans="1:10">
      <c r="B11">
        <v>643</v>
      </c>
      <c r="C11">
        <f t="shared" si="0"/>
        <v>5.1365163297045102</v>
      </c>
      <c r="D11">
        <v>3302.78</v>
      </c>
      <c r="E11">
        <f t="shared" si="2"/>
        <v>3775.44</v>
      </c>
      <c r="I11" t="e">
        <f t="shared" si="1"/>
        <v>#DIV/0!</v>
      </c>
    </row>
    <row r="12" spans="1:10">
      <c r="A12">
        <v>6</v>
      </c>
      <c r="B12">
        <v>50</v>
      </c>
      <c r="C12">
        <f t="shared" si="0"/>
        <v>4.8723999999999998</v>
      </c>
      <c r="D12">
        <v>243.62</v>
      </c>
      <c r="I12" t="e">
        <f t="shared" si="1"/>
        <v>#DIV/0!</v>
      </c>
    </row>
    <row r="13" spans="1:10">
      <c r="B13">
        <v>482</v>
      </c>
      <c r="C13">
        <f t="shared" si="0"/>
        <v>5.2823651452282157</v>
      </c>
      <c r="D13">
        <v>2546.1</v>
      </c>
      <c r="E13">
        <f t="shared" si="2"/>
        <v>2789.72</v>
      </c>
      <c r="I13" t="e">
        <f t="shared" si="1"/>
        <v>#DIV/0!</v>
      </c>
    </row>
    <row r="14" spans="1:10">
      <c r="B14">
        <f>SUM(B2:B13)</f>
        <v>13754</v>
      </c>
      <c r="C14">
        <f t="shared" si="0"/>
        <v>5.0046808201250546</v>
      </c>
      <c r="D14">
        <f t="shared" ref="D14" si="3">SUM(D2:D13)</f>
        <v>68834.38</v>
      </c>
      <c r="H14">
        <f>SUM(H2:H13)</f>
        <v>20.955000000000002</v>
      </c>
      <c r="I14">
        <f t="shared" si="1"/>
        <v>5588.4776902887143</v>
      </c>
      <c r="J14">
        <f t="shared" ref="J14" si="4">SUM(J2:J13)</f>
        <v>117106.55000000002</v>
      </c>
    </row>
    <row r="15" spans="1:10">
      <c r="B15">
        <v>33400</v>
      </c>
      <c r="C15">
        <v>5.0046809999999997</v>
      </c>
      <c r="D15">
        <f>B15*C15</f>
        <v>167156.34539999999</v>
      </c>
    </row>
    <row r="16" spans="1:10">
      <c r="D16">
        <f>300000/C15</f>
        <v>59943.880539039354</v>
      </c>
    </row>
  </sheetData>
  <pageMargins left="0.7" right="0.7" top="0.75" bottom="0.75" header="0.3" footer="0.3"/>
  <pageSetup paperSize="9" orientation="portrait" horizontalDpi="180" verticalDpi="180" r:id="rId1"/>
</worksheet>
</file>

<file path=xl/worksheets/sheet2.xml><?xml version="1.0" encoding="utf-8"?>
<worksheet xmlns="http://schemas.openxmlformats.org/spreadsheetml/2006/main" xmlns:r="http://schemas.openxmlformats.org/officeDocument/2006/relationships">
  <sheetPr>
    <pageSetUpPr fitToPage="1"/>
  </sheetPr>
  <dimension ref="A1:Y10"/>
  <sheetViews>
    <sheetView tabSelected="1" workbookViewId="0">
      <selection activeCell="Y6" sqref="Y6"/>
    </sheetView>
  </sheetViews>
  <sheetFormatPr defaultRowHeight="15"/>
  <cols>
    <col min="1" max="1" width="9.140625" customWidth="1"/>
    <col min="2" max="2" width="9.140625" hidden="1" customWidth="1"/>
    <col min="3" max="5" width="0" hidden="1" customWidth="1"/>
    <col min="6" max="6" width="12.85546875" customWidth="1"/>
    <col min="7" max="7" width="13.140625" customWidth="1"/>
    <col min="8" max="8" width="13.28515625" customWidth="1"/>
    <col min="9" max="9" width="28.85546875" customWidth="1"/>
    <col min="11" max="12" width="9.140625" hidden="1" customWidth="1"/>
    <col min="14" max="14" width="9.140625" hidden="1" customWidth="1"/>
    <col min="19" max="19" width="10.5703125" customWidth="1"/>
    <col min="25" max="25" width="13.85546875" customWidth="1"/>
  </cols>
  <sheetData>
    <row r="1" spans="1:25">
      <c r="A1" s="1"/>
      <c r="B1" s="1"/>
      <c r="C1" s="1"/>
      <c r="D1" s="1"/>
      <c r="E1" s="1"/>
      <c r="F1" s="1"/>
      <c r="G1" s="1"/>
      <c r="H1" s="1"/>
      <c r="I1" s="1"/>
      <c r="J1" s="1"/>
      <c r="K1" s="1"/>
      <c r="L1" s="1"/>
      <c r="M1" s="1"/>
      <c r="N1" s="1"/>
      <c r="O1" s="1"/>
      <c r="P1" s="1"/>
      <c r="Q1" s="1"/>
      <c r="R1" s="1"/>
      <c r="S1" s="1"/>
      <c r="T1" s="1"/>
      <c r="U1" s="10" t="s">
        <v>55</v>
      </c>
      <c r="V1" s="10"/>
      <c r="W1" s="10"/>
      <c r="X1" s="10"/>
      <c r="Y1" s="10"/>
    </row>
    <row r="2" spans="1:25">
      <c r="A2" s="11" t="s">
        <v>0</v>
      </c>
      <c r="B2" s="11"/>
      <c r="C2" s="11"/>
      <c r="D2" s="11"/>
      <c r="E2" s="11"/>
      <c r="F2" s="11"/>
      <c r="G2" s="11"/>
      <c r="H2" s="11"/>
      <c r="I2" s="11"/>
      <c r="J2" s="11"/>
      <c r="K2" s="11"/>
      <c r="L2" s="11"/>
      <c r="M2" s="11"/>
      <c r="N2" s="11"/>
      <c r="O2" s="11"/>
      <c r="P2" s="11"/>
      <c r="Q2" s="11"/>
      <c r="R2" s="11"/>
      <c r="S2" s="11"/>
      <c r="T2" s="11"/>
      <c r="U2" s="11"/>
      <c r="V2" s="11"/>
      <c r="W2" s="11"/>
      <c r="X2" s="11"/>
      <c r="Y2" s="11"/>
    </row>
    <row r="3" spans="1:25">
      <c r="A3" s="1"/>
      <c r="B3" s="1"/>
      <c r="C3" s="1"/>
      <c r="D3" s="1"/>
      <c r="E3" s="1"/>
      <c r="F3" s="1"/>
      <c r="G3" s="1"/>
      <c r="H3" s="1"/>
      <c r="I3" s="1"/>
      <c r="J3" s="1"/>
      <c r="K3" s="1"/>
      <c r="L3" s="1"/>
      <c r="M3" s="1"/>
      <c r="N3" s="1"/>
      <c r="O3" s="1"/>
      <c r="P3" s="1"/>
      <c r="Q3" s="1"/>
      <c r="R3" s="1"/>
      <c r="S3" s="1"/>
      <c r="T3" s="1"/>
      <c r="U3" s="1"/>
      <c r="V3" s="1"/>
      <c r="W3" s="1"/>
      <c r="X3" s="1"/>
      <c r="Y3" s="1"/>
    </row>
    <row r="4" spans="1:25">
      <c r="A4" s="1"/>
      <c r="B4" s="1"/>
      <c r="C4" s="1"/>
      <c r="D4" s="1"/>
      <c r="E4" s="1"/>
      <c r="F4" s="1"/>
      <c r="G4" s="1"/>
      <c r="H4" s="1"/>
      <c r="I4" s="1"/>
      <c r="J4" s="1"/>
      <c r="K4" s="1"/>
      <c r="L4" s="1"/>
      <c r="M4" s="1"/>
      <c r="N4" s="1"/>
      <c r="O4" s="1"/>
      <c r="P4" s="1"/>
      <c r="Q4" s="1"/>
      <c r="R4" s="1"/>
      <c r="S4" s="1"/>
      <c r="T4" s="1"/>
      <c r="U4" s="1"/>
      <c r="V4" s="1"/>
      <c r="W4" s="1"/>
      <c r="X4" s="1"/>
      <c r="Y4" s="1"/>
    </row>
    <row r="5" spans="1:25" ht="101.25">
      <c r="A5" s="2" t="s">
        <v>1</v>
      </c>
      <c r="B5" s="2" t="s">
        <v>2</v>
      </c>
      <c r="C5" s="2" t="s">
        <v>3</v>
      </c>
      <c r="D5" s="2" t="s">
        <v>4</v>
      </c>
      <c r="E5" s="2" t="s">
        <v>1</v>
      </c>
      <c r="F5" s="2" t="s">
        <v>58</v>
      </c>
      <c r="G5" s="2" t="s">
        <v>5</v>
      </c>
      <c r="H5" s="2" t="s">
        <v>6</v>
      </c>
      <c r="I5" s="2" t="s">
        <v>59</v>
      </c>
      <c r="J5" s="2" t="s">
        <v>7</v>
      </c>
      <c r="K5" s="2" t="s">
        <v>8</v>
      </c>
      <c r="L5" s="2" t="s">
        <v>9</v>
      </c>
      <c r="M5" s="2" t="s">
        <v>10</v>
      </c>
      <c r="N5" s="2" t="s">
        <v>11</v>
      </c>
      <c r="O5" s="2" t="s">
        <v>12</v>
      </c>
      <c r="P5" s="2" t="s">
        <v>13</v>
      </c>
      <c r="Q5" s="2" t="s">
        <v>14</v>
      </c>
      <c r="R5" s="2" t="s">
        <v>15</v>
      </c>
      <c r="S5" s="2" t="s">
        <v>60</v>
      </c>
      <c r="T5" s="2" t="s">
        <v>16</v>
      </c>
      <c r="U5" s="2" t="s">
        <v>17</v>
      </c>
      <c r="V5" s="2" t="s">
        <v>18</v>
      </c>
      <c r="W5" s="2" t="s">
        <v>19</v>
      </c>
      <c r="X5" s="2" t="s">
        <v>20</v>
      </c>
      <c r="Y5" s="2" t="s">
        <v>21</v>
      </c>
    </row>
    <row r="6" spans="1:25" ht="191.25">
      <c r="A6" s="3">
        <v>1</v>
      </c>
      <c r="B6" s="3">
        <v>7</v>
      </c>
      <c r="C6" s="4" t="s">
        <v>22</v>
      </c>
      <c r="D6" s="5" t="s">
        <v>23</v>
      </c>
      <c r="E6" s="3">
        <v>1</v>
      </c>
      <c r="F6" s="5" t="s">
        <v>24</v>
      </c>
      <c r="G6" s="9" t="s">
        <v>25</v>
      </c>
      <c r="H6" s="3">
        <v>554</v>
      </c>
      <c r="I6" s="9" t="s">
        <v>56</v>
      </c>
      <c r="J6" s="5" t="s">
        <v>26</v>
      </c>
      <c r="K6" s="5"/>
      <c r="L6" s="5"/>
      <c r="M6" s="5" t="s">
        <v>27</v>
      </c>
      <c r="N6" s="5"/>
      <c r="O6" s="5" t="s">
        <v>28</v>
      </c>
      <c r="P6" s="3">
        <v>2</v>
      </c>
      <c r="Q6" s="5" t="s">
        <v>29</v>
      </c>
      <c r="R6" s="5" t="s">
        <v>30</v>
      </c>
      <c r="S6" s="5" t="s">
        <v>61</v>
      </c>
      <c r="T6" s="5" t="s">
        <v>31</v>
      </c>
      <c r="U6" s="3"/>
      <c r="V6" s="5"/>
      <c r="W6" s="5"/>
      <c r="X6" s="5"/>
      <c r="Y6" s="5" t="s">
        <v>32</v>
      </c>
    </row>
    <row r="7" spans="1:25" ht="71.25" customHeight="1">
      <c r="A7" s="3">
        <v>2</v>
      </c>
      <c r="B7" s="3">
        <v>7</v>
      </c>
      <c r="C7" s="4" t="s">
        <v>33</v>
      </c>
      <c r="D7" s="5" t="s">
        <v>34</v>
      </c>
      <c r="E7" s="3">
        <v>2</v>
      </c>
      <c r="F7" s="5" t="s">
        <v>35</v>
      </c>
      <c r="G7" s="9" t="s">
        <v>25</v>
      </c>
      <c r="H7" s="3">
        <v>554</v>
      </c>
      <c r="I7" s="9" t="s">
        <v>54</v>
      </c>
      <c r="J7" s="5"/>
      <c r="K7" s="5"/>
      <c r="L7" s="5"/>
      <c r="M7" s="5" t="s">
        <v>36</v>
      </c>
      <c r="N7" s="5"/>
      <c r="O7" s="5" t="s">
        <v>37</v>
      </c>
      <c r="P7" s="3">
        <v>2</v>
      </c>
      <c r="Q7" s="5" t="s">
        <v>29</v>
      </c>
      <c r="R7" s="5" t="s">
        <v>38</v>
      </c>
      <c r="S7" s="5" t="s">
        <v>62</v>
      </c>
      <c r="T7" s="5" t="s">
        <v>39</v>
      </c>
      <c r="U7" s="3"/>
      <c r="V7" s="5"/>
      <c r="W7" s="5"/>
      <c r="X7" s="5"/>
      <c r="Y7" s="5" t="s">
        <v>40</v>
      </c>
    </row>
    <row r="8" spans="1:25" ht="71.25" customHeight="1">
      <c r="A8" s="3">
        <v>3</v>
      </c>
      <c r="B8" s="3">
        <v>7</v>
      </c>
      <c r="C8" s="4" t="s">
        <v>41</v>
      </c>
      <c r="D8" s="5" t="s">
        <v>34</v>
      </c>
      <c r="E8" s="3">
        <v>3</v>
      </c>
      <c r="F8" s="5" t="s">
        <v>35</v>
      </c>
      <c r="G8" s="9" t="s">
        <v>25</v>
      </c>
      <c r="H8" s="3">
        <v>554</v>
      </c>
      <c r="I8" s="9" t="s">
        <v>57</v>
      </c>
      <c r="J8" s="5"/>
      <c r="K8" s="5"/>
      <c r="L8" s="5"/>
      <c r="M8" s="5" t="s">
        <v>42</v>
      </c>
      <c r="N8" s="5"/>
      <c r="O8" s="5" t="s">
        <v>37</v>
      </c>
      <c r="P8" s="3">
        <v>2</v>
      </c>
      <c r="Q8" s="5" t="s">
        <v>29</v>
      </c>
      <c r="R8" s="5" t="s">
        <v>38</v>
      </c>
      <c r="S8" s="5" t="s">
        <v>62</v>
      </c>
      <c r="T8" s="5" t="s">
        <v>39</v>
      </c>
      <c r="U8" s="3"/>
      <c r="V8" s="5"/>
      <c r="W8" s="5"/>
      <c r="X8" s="5"/>
      <c r="Y8" s="5" t="s">
        <v>40</v>
      </c>
    </row>
    <row r="9" spans="1:25" ht="71.25" customHeight="1">
      <c r="A9" s="3">
        <v>4</v>
      </c>
      <c r="B9" s="3">
        <v>7</v>
      </c>
      <c r="C9" s="4" t="s">
        <v>43</v>
      </c>
      <c r="D9" s="5" t="s">
        <v>44</v>
      </c>
      <c r="E9" s="3">
        <f t="shared" ref="E9" si="0">E8+1</f>
        <v>4</v>
      </c>
      <c r="F9" s="5" t="s">
        <v>45</v>
      </c>
      <c r="G9" s="9" t="s">
        <v>25</v>
      </c>
      <c r="H9" s="3">
        <v>554</v>
      </c>
      <c r="I9" s="9" t="s">
        <v>57</v>
      </c>
      <c r="J9" s="5"/>
      <c r="K9" s="5"/>
      <c r="L9" s="5"/>
      <c r="M9" s="5"/>
      <c r="N9" s="5"/>
      <c r="O9" s="5" t="s">
        <v>28</v>
      </c>
      <c r="P9" s="3">
        <v>2</v>
      </c>
      <c r="Q9" s="5" t="s">
        <v>46</v>
      </c>
      <c r="R9" s="5" t="s">
        <v>47</v>
      </c>
      <c r="S9" s="5" t="s">
        <v>62</v>
      </c>
      <c r="T9" s="5" t="s">
        <v>31</v>
      </c>
      <c r="U9" s="3"/>
      <c r="V9" s="5"/>
      <c r="W9" s="5"/>
      <c r="X9" s="5"/>
      <c r="Y9" s="5" t="s">
        <v>40</v>
      </c>
    </row>
    <row r="10" spans="1:25" ht="71.25" customHeight="1">
      <c r="A10" s="3">
        <v>5</v>
      </c>
      <c r="B10" s="3">
        <v>11</v>
      </c>
      <c r="C10" s="6" t="s">
        <v>48</v>
      </c>
      <c r="D10" s="7">
        <v>110200</v>
      </c>
      <c r="E10" s="3">
        <v>5</v>
      </c>
      <c r="F10" s="5" t="s">
        <v>49</v>
      </c>
      <c r="G10" s="9" t="s">
        <v>25</v>
      </c>
      <c r="H10" s="3">
        <v>554</v>
      </c>
      <c r="I10" s="9" t="s">
        <v>50</v>
      </c>
      <c r="J10" s="3"/>
      <c r="K10" s="5"/>
      <c r="L10" s="5"/>
      <c r="M10" s="3" t="s">
        <v>51</v>
      </c>
      <c r="N10" s="5"/>
      <c r="O10" s="5" t="s">
        <v>37</v>
      </c>
      <c r="P10" s="3">
        <v>2</v>
      </c>
      <c r="Q10" s="5" t="s">
        <v>52</v>
      </c>
      <c r="R10" s="5" t="s">
        <v>52</v>
      </c>
      <c r="S10" s="5" t="s">
        <v>63</v>
      </c>
      <c r="T10" s="5" t="s">
        <v>53</v>
      </c>
      <c r="U10" s="5"/>
      <c r="V10" s="5"/>
      <c r="W10" s="5"/>
      <c r="X10" s="5"/>
      <c r="Y10" s="8" t="s">
        <v>64</v>
      </c>
    </row>
  </sheetData>
  <mergeCells count="2">
    <mergeCell ref="U1:Y1"/>
    <mergeCell ref="A2:Y2"/>
  </mergeCells>
  <pageMargins left="0.23622047244094491" right="0.15748031496062992" top="0.74803149606299213" bottom="0.67" header="0.31496062992125984" footer="0.31496062992125984"/>
  <pageSetup paperSize="9" scale="71" fitToHeight="3" orientation="landscape" horizontalDpi="180" verticalDpi="18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2015-08-21T12:17:21Z</dcterms:modified>
</cp:coreProperties>
</file>